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CONSULTORIA-DGP\FAN-ARAN-UCON\Planillas-Listados\"/>
    </mc:Choice>
  </mc:AlternateContent>
  <xr:revisionPtr revIDLastSave="0" documentId="13_ncr:1_{599E0B0F-3645-4EF8-B90E-EFDCE436A104}" xr6:coauthVersionLast="47" xr6:coauthVersionMax="47" xr10:uidLastSave="{00000000-0000-0000-0000-000000000000}"/>
  <bookViews>
    <workbookView xWindow="1515" yWindow="135" windowWidth="15165" windowHeight="15345" tabRatio="500" firstSheet="1" activeTab="1" xr2:uid="{00000000-000D-0000-FFFF-FFFF00000000}"/>
  </bookViews>
  <sheets>
    <sheet name="0. Instrucciones" sheetId="1" r:id="rId1"/>
    <sheet name=" Variaciones Mensuales" sheetId="3" r:id="rId2"/>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J7" i="3" l="1"/>
  <c r="D26" i="3"/>
  <c r="E26" i="3"/>
  <c r="F26" i="3"/>
  <c r="G26" i="3"/>
  <c r="H26" i="3"/>
  <c r="I26" i="3"/>
  <c r="J8" i="3"/>
  <c r="J9" i="3"/>
  <c r="J10" i="3"/>
  <c r="J6" i="3"/>
  <c r="J25" i="3" l="1"/>
  <c r="J24" i="3"/>
  <c r="J22" i="3"/>
  <c r="J21" i="3"/>
  <c r="J20" i="3"/>
  <c r="J19" i="3"/>
  <c r="J17" i="3"/>
  <c r="J16" i="3"/>
  <c r="J15" i="3"/>
  <c r="J13" i="3"/>
  <c r="J12" i="3"/>
  <c r="B26" i="3" l="1"/>
  <c r="J26" i="3" l="1"/>
</calcChain>
</file>

<file path=xl/sharedStrings.xml><?xml version="1.0" encoding="utf-8"?>
<sst xmlns="http://schemas.openxmlformats.org/spreadsheetml/2006/main" count="125" uniqueCount="118">
  <si>
    <t>ICR — ÍNDICE DE COSTOS DEL RECAPADO · ARAN
Instrucciones de uso del archivo</t>
  </si>
  <si>
    <t>SOCAYA CCT 231/75 (obreros) · SECA CCT 402/05 (empleados) · Base 100 = Diciembre 2024 · Metodología Laspeyres encadenado</t>
  </si>
  <si>
    <t xml:space="preserve">  ESTRUCTURA DEL ARCHIVO — 8 HOJAS</t>
  </si>
  <si>
    <t>0. Instrucciones</t>
  </si>
  <si>
    <t>Esta hoja. Guía completa de uso.</t>
  </si>
  <si>
    <t>Portada</t>
  </si>
  <si>
    <t>Datos institucionales del índice: ARAN, convenios, metodología y base.</t>
  </si>
  <si>
    <t>2. Variaciones Mensuales</t>
  </si>
  <si>
    <t>⭐ FUENTE PRINCIPAL. Tabla de variaciones % por rubro y mes. Celdas amarillas = datos editables. Fila TOTAL se calcula automáticamente.</t>
  </si>
  <si>
    <t>3. Números Índice</t>
  </si>
  <si>
    <t>Índices encadenados base 100 = dic-24. Se recalcula automáticamente cuando cambia hoja 2. Incluye acumulados 2025, 2026 e interanual.</t>
  </si>
  <si>
    <t>4. Paritarias SOCAYA-SECA</t>
  </si>
  <si>
    <t>Historial de acuerdos paritarios mes a mes: CCT 231/75 (obreros) y CCT 402/05 (empleados). Referencia para actualizar MO en hoja 2.</t>
  </si>
  <si>
    <t>5. Fuentes por Rubro</t>
  </si>
  <si>
    <t>Ficha metodológica completa: fuente oficial, URL, frecuencia y observaciones para cada uno de los 16 rubros del ICR.</t>
  </si>
  <si>
    <t>6. Gráficos</t>
  </si>
  <si>
    <t>Datos para los gráficos: evolución encadenada por grupo y variación mensual %. Se actualiza automáticamente desde hoja 3.</t>
  </si>
  <si>
    <t>7. Calculadora Empresa</t>
  </si>
  <si>
    <t>Herramienta individual para cada socio: ingresa sus ponderaciones y precios base, y obtiene el precio actualizado a cualquier mes.</t>
  </si>
  <si>
    <t xml:space="preserve">  TABLA DE REFERENCIA DE MESES (para cols D y E de la Calculadora)</t>
  </si>
  <si>
    <t>En la Calculadora (hoja 7), las columnas D y E piden un número de mes. Use esta tabla:</t>
  </si>
  <si>
    <t>N°</t>
  </si>
  <si>
    <t>Mes</t>
  </si>
  <si>
    <t>Dic 2024 (base)</t>
  </si>
  <si>
    <t>Ene 2025</t>
  </si>
  <si>
    <t>Feb 2025</t>
  </si>
  <si>
    <t>Mar 2025</t>
  </si>
  <si>
    <t>Abr 2025</t>
  </si>
  <si>
    <t>May 2025</t>
  </si>
  <si>
    <t>Jun 2025</t>
  </si>
  <si>
    <t>Jul 2025</t>
  </si>
  <si>
    <t>Ago 2025</t>
  </si>
  <si>
    <t>Sep 2025</t>
  </si>
  <si>
    <t>Oct 2025</t>
  </si>
  <si>
    <t>Nov 2025</t>
  </si>
  <si>
    <t>Dic 2025</t>
  </si>
  <si>
    <t>Ene 2026</t>
  </si>
  <si>
    <t>Feb 2026</t>
  </si>
  <si>
    <t>Mar 2026</t>
  </si>
  <si>
    <t>Abr 2026</t>
  </si>
  <si>
    <t>May 2026</t>
  </si>
  <si>
    <t>Jun 2026</t>
  </si>
  <si>
    <t xml:space="preserve">  CÓMO USAR LA CALCULADORA (Hoja 7)</t>
  </si>
  <si>
    <t>Paso 1
Col B — Ponderación</t>
  </si>
  <si>
    <t>Ingrese el % que representa cada rubro en su estructura de costos real. No tiene que ser igual a las ponderaciones del ICR general — cada empresa es diferente. Los porcentajes deben sumar exactamente 100%. Si no sabe, deje las ponderaciones por defecto del ICR.</t>
  </si>
  <si>
    <t>Paso 2
Col C — Precio base</t>
  </si>
  <si>
    <t>Ingrese el precio (en $) que cobró por su servicio de recapado en el mes base. Puede ser el precio total del recapado o el de cualquier componente específico que quiera actualizar. Ejemplo: si en dic-2024 cobraba $150.000 por un recapado de camión, ingrese 150000.</t>
  </si>
  <si>
    <t>Paso 3
Col D — Mes base</t>
  </si>
  <si>
    <t>Ingrese el número de mes desde donde quiere actualizar (ver tabla de meses arriba). Ejemplo: si quiere actualizar desde diciembre 2024, ingrese 1. Si quiere actualizar desde julio 2025, ingrese 8.</t>
  </si>
  <si>
    <t>Paso 4
Col E — Mes actualizado</t>
  </si>
  <si>
    <t>Ingrese el número del mes al que quiere actualizar el precio. Ejemplo: para actualizar a mayo 2026, ingrese 18. Para junio 2026, ingrese 19.</t>
  </si>
  <si>
    <t>Resultado
Cols F, G y H — Automático</t>
  </si>
  <si>
    <t>Col F muestra el índice en el mes base (calculado automáticamente). Col G muestra el índice en el mes actualizado. Col H muestra el precio actualizado = precio base × (índice actual / índice base). La fila TOTAL PONDERADO muestra el precio promedio actualizado de toda su estructura.</t>
  </si>
  <si>
    <t xml:space="preserve">  CÓMO ACTUALIZAR EL ÍNDICE CADA MES</t>
  </si>
  <si>
    <t>1. INDEC IPIM</t>
  </si>
  <si>
    <t>Entrar a indec.gob.ar → Estadísticas → Precios → Sistema de Índices de Precios Mayoristas (SIPM). Descargar el informe mensual en PDF. Buscar la línea 'Productos de caucho y plástico' para bandas nacionales, y 'Productos importados' para el componente TC de bandas importadas.</t>
  </si>
  <si>
    <t>2. Tipo de cambio BNA</t>
  </si>
  <si>
    <t>Entrar a bna.com.ar → Tipo de cambio → Histórico, o usar dolarhistorico.com/dolar-banco-nacion. Tomar el valor VENTA de cierre del último día hábil del mes. Calcular variación = (TC mes actual / TC mes anterior) - 1.</t>
  </si>
  <si>
    <t>3. Energía (ENRE/ENARGAS)</t>
  </si>
  <si>
    <t>Entrar a enre.gov.ar → Tarifas vigentes (para electricidad T3). Entrar a enargas.gob.ar → Cuadros tarifarios (para gas G-3 industrial). Verificar si hubo resolución tarifaria ese mes y registrar la variación porcentual.</t>
  </si>
  <si>
    <t>4. Paritarias SOCAYA/SECA</t>
  </si>
  <si>
    <t>Entrar a socaya.org.ar → Acuerdos salariales, y seca.org.ar → Escalas y acuerdos. Si hay acta publicada ese mes, registrar el % en la columna correspondiente de hoja 2. Si no hay acuerdo firmado, ingresar 0,0% en esa celda.</t>
  </si>
  <si>
    <t>5. Flete FADEEAC</t>
  </si>
  <si>
    <t>Entrar a fadeeac.org.ar → Informes → ICT (Índice de Costos del Transporte). Descargar el informe mensual y registrar la variación total del ICT.</t>
  </si>
  <si>
    <t>6. Ingresar en hoja 2</t>
  </si>
  <si>
    <t>Abrir la hoja '2. Variaciones Mensuales'. Agregar una columna nueva al final con el nuevo mes. Ingresar las variaciones de cada rubro en las celdas amarillas correspondientes. La fila TOTAL ICR, la hoja 3 (Números Índice), la hoja 6 (Gráficos) y la hoja 7 (Calculadora) se actualizan automáticamente.</t>
  </si>
  <si>
    <t xml:space="preserve">  FÓRMULA ESPECIAL — BANDA PRECURADA IMPORTADA (Bandag, Ringtread, Dos Santos)</t>
  </si>
  <si>
    <t>La banda precurada importada NO sigue el IPIM. Su precio en pesos depende del tipo de cambio BNA.
Fórmula correcta:  Variación banda import. = (60% × variación TC BNA) + (40% × variación IPIM cap.40)
Ejemplo mayo 2026: TC subió 3,6% → 60% × 3,6% = 2,16%. IPIM caucho subió 2,8% → 40% × 2,8% = 1,12%. Total = 2,16% + 1,12% = 3,28%.
⚠️ En meses de salto cambiario (abr-2025: TC +8,1% / mar-2026: TC +12,4%) la variación supera el 7–10%. El índice ya incorpora estas correcciones verificadas.</t>
  </si>
  <si>
    <t xml:space="preserve">  EJEMPLO PRÁCTICO — Actualizar precio de recapado dic-2024 → may-2026</t>
  </si>
  <si>
    <t>Situación: en diciembre 2024 cobraba $120.000 por un recapado de neumático 295/80 R22,5 para camión.
Quiere saber cuánto debería cobrar en mayo 2026.
En la Calculadora (hoja 7):
  → Col C: ingrese 120000 en todos los rubros (o distribuya según su estructura real)
  → Col D: ingrese 1 en todos (mes base = Dic 2024)
  → Col E: ingrese 18 en todos (mes actualizado = May 2026)
Resultado automático: el ICR total pasó de 100,0 (dic-24) a ~147,6 (may-26).
Precio actualizado = $120.000 × 147,6 / 100,0 = $177.120.
Variación total acumulada: +47,6% en 17 meses.</t>
  </si>
  <si>
    <t>ICR — ARAN · Asociación de Reconstructores Argentinos de Neumáticos · Junio 2026  |  Consultas: ARAN</t>
  </si>
  <si>
    <t>ICR — ÍNDICE DE COSTOS DEL RECAPADO · ARAN  |  Variaciones mensuales por rubro (%)</t>
  </si>
  <si>
    <t>Rubro / Insumo</t>
  </si>
  <si>
    <t>Pond.%</t>
  </si>
  <si>
    <t>Ene 26</t>
  </si>
  <si>
    <t>Feb 26</t>
  </si>
  <si>
    <t>Mar 26</t>
  </si>
  <si>
    <t>Abr 26</t>
  </si>
  <si>
    <t>May 26</t>
  </si>
  <si>
    <t>Jun 26</t>
  </si>
  <si>
    <t xml:space="preserve">  MATERIALES E INSUMOS</t>
  </si>
  <si>
    <t xml:space="preserve">  Banda precurada importada</t>
  </si>
  <si>
    <t xml:space="preserve">  Banda precurada nacional</t>
  </si>
  <si>
    <t xml:space="preserve">  Cemento / goma de fijación</t>
  </si>
  <si>
    <t xml:space="preserve">  Parches y mat. de reparación</t>
  </si>
  <si>
    <t>IPIM 'Sustancias y productos químicos' cap.29-32 INDEC</t>
  </si>
  <si>
    <t xml:space="preserve">  ENERGÍA</t>
  </si>
  <si>
    <t xml:space="preserve">  Electricidad industrial</t>
  </si>
  <si>
    <t>Res. ENRE 303/2025 (RTQ) · 841-842/2025 · 45/2026. CPD: 67% IPIM+33% IPC. PEST semestral. enre.gov.ar</t>
  </si>
  <si>
    <t xml:space="preserve">  Gas natural industrial</t>
  </si>
  <si>
    <t>Res. ENARGAS 1009/2025 · 361-379/2026 · 463/2026. RTQ 31 cuotas. enargas.gob.ar</t>
  </si>
  <si>
    <t xml:space="preserve">  MANO DE OBRA</t>
  </si>
  <si>
    <t xml:space="preserve">  Obreros SOCAYA — CCT 231/75</t>
  </si>
  <si>
    <t>Actas paritarias SOCAYA / FAN (socaya.org.ar). 0,0% = mes sin acta firmada</t>
  </si>
  <si>
    <t xml:space="preserve">  Empleados SECA — CCT 402/05</t>
  </si>
  <si>
    <t>Actas paritarias SECA / FAIC (seca.org.ar). 0,0% = mes sin acta firmada</t>
  </si>
  <si>
    <t xml:space="preserve">  Cargas sociales (40,15%)</t>
  </si>
  <si>
    <t>Proporcional a salario SOCAYA. SUSS+ART+OS. AFIP (afip.gob.ar)</t>
  </si>
  <si>
    <t xml:space="preserve">  COSTOS OPERATIVOS</t>
  </si>
  <si>
    <t xml:space="preserve">  Mantenimiento maquinaria</t>
  </si>
  <si>
    <t>IPIM cap.84-85 'Maquinaria y equipo' INDEC</t>
  </si>
  <si>
    <t xml:space="preserve">  Repuestos maquinaria</t>
  </si>
  <si>
    <t>IPIM bienes de capital import. INDEC + TC BNA (componente dolarizado)</t>
  </si>
  <si>
    <t xml:space="preserve">  Flete y logística</t>
  </si>
  <si>
    <t>ICT FADEEAC — Índice de Costos del Transporte (fadeeac.org.ar). Mar26=10,2% por salto gasoil</t>
  </si>
  <si>
    <t xml:space="preserve">  Gastos generales planta</t>
  </si>
  <si>
    <t>IPC INDEC apertura servicios (indec.gob.ar)</t>
  </si>
  <si>
    <t xml:space="preserve">  FINANCIEROS Y ADMINISTRATIVOS</t>
  </si>
  <si>
    <t xml:space="preserve">  Costo financiero (capital trab.)</t>
  </si>
  <si>
    <t>Tasa activa cartera gral. BCRA prom. mensual (bcra.gob.ar). Abr25=17,5% por salto cambiario</t>
  </si>
  <si>
    <t xml:space="preserve">  Seguros planta y vehículos</t>
  </si>
  <si>
    <t>IPC INDEC div. Seguros + SSN (ssn.gob.ar)</t>
  </si>
  <si>
    <t xml:space="preserve">  TOTAL ICR — ARAN  (ponderado)</t>
  </si>
  <si>
    <t>ACUMULADO</t>
  </si>
  <si>
    <t>FUENTE</t>
  </si>
  <si>
    <t xml:space="preserve">  </t>
  </si>
  <si>
    <t xml:space="preserve">proveedores </t>
  </si>
  <si>
    <t xml:space="preserve">  Insumos, químicos (solventes,etc)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</si>
</sst>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1"/>
    </font>
    <font>
      <b/>
      <sz val="14"/>
      <color rgb="FFFFFFFF"/>
      <name val="Arial"/>
      <charset val="1"/>
    </font>
    <font>
      <i/>
      <sz val="9"/>
      <color rgb="FF424242"/>
      <name val="Arial"/>
      <charset val="1"/>
    </font>
    <font>
      <b/>
      <sz val="10"/>
      <color rgb="FFFFFFFF"/>
      <name val="Arial"/>
      <charset val="1"/>
    </font>
    <font>
      <b/>
      <sz val="9"/>
      <color rgb="FF424242"/>
      <name val="Arial"/>
      <charset val="1"/>
    </font>
    <font>
      <sz val="9"/>
      <color rgb="FF424242"/>
      <name val="Arial"/>
      <charset val="1"/>
    </font>
    <font>
      <i/>
      <sz val="9"/>
      <name val="Arial"/>
      <charset val="1"/>
    </font>
    <font>
      <b/>
      <sz val="9"/>
      <color rgb="FFFFFFFF"/>
      <name val="Arial"/>
      <charset val="1"/>
    </font>
    <font>
      <b/>
      <sz val="9"/>
      <name val="Arial"/>
      <charset val="1"/>
    </font>
    <font>
      <sz val="9"/>
      <name val="Arial"/>
      <charset val="1"/>
    </font>
    <font>
      <i/>
      <sz val="9"/>
      <color rgb="FFFFFFFF"/>
      <name val="Arial"/>
      <charset val="1"/>
    </font>
    <font>
      <b/>
      <sz val="13"/>
      <color rgb="FFFFFFFF"/>
      <name val="Arial"/>
      <charset val="1"/>
    </font>
    <font>
      <b/>
      <sz val="9"/>
      <color rgb="FF00008B"/>
      <name val="Arial"/>
      <charset val="1"/>
    </font>
    <font>
      <i/>
      <sz val="8"/>
      <color rgb="FF424242"/>
      <name val="Arial"/>
      <charset val="1"/>
    </font>
    <font>
      <sz val="9"/>
      <color rgb="FF00008B"/>
      <name val="Arial"/>
      <charset val="1"/>
    </font>
    <font>
      <b/>
      <i/>
      <sz val="9"/>
      <color rgb="FFFFFFFF"/>
      <name val="Arial"/>
      <charset val="1"/>
    </font>
    <font>
      <b/>
      <sz val="9"/>
      <color rgb="FFFFFFFF"/>
      <name val="Arial"/>
      <family val="2"/>
    </font>
    <font>
      <i/>
      <sz val="8"/>
      <color rgb="FF424242"/>
      <name val="Arial"/>
      <family val="2"/>
    </font>
    <font>
      <sz val="16"/>
      <color theme="1"/>
      <name val="Calibri"/>
      <family val="2"/>
      <charset val="1"/>
    </font>
  </fonts>
  <fills count="24">
    <fill>
      <patternFill patternType="none"/>
    </fill>
    <fill>
      <patternFill patternType="gray125"/>
    </fill>
    <fill>
      <patternFill patternType="solid">
        <fgColor rgb="FF1A3A5C"/>
        <bgColor rgb="FF424242"/>
      </patternFill>
    </fill>
    <fill>
      <patternFill patternType="solid">
        <fgColor rgb="FFD6E4F0"/>
        <bgColor rgb="FFD9D9D9"/>
      </patternFill>
    </fill>
    <fill>
      <patternFill patternType="solid">
        <fgColor rgb="FF2E6DA4"/>
        <bgColor rgb="FF1565C0"/>
      </patternFill>
    </fill>
    <fill>
      <patternFill patternType="solid">
        <fgColor rgb="FFFFFFFF"/>
        <bgColor rgb="FFF9F9F9"/>
      </patternFill>
    </fill>
    <fill>
      <patternFill patternType="solid">
        <fgColor rgb="FFF5F5F5"/>
        <bgColor rgb="FFF9F9F9"/>
      </patternFill>
    </fill>
    <fill>
      <patternFill patternType="solid">
        <fgColor rgb="FFFFF9C4"/>
        <bgColor rgb="FFFFF8E1"/>
      </patternFill>
    </fill>
    <fill>
      <patternFill patternType="solid">
        <fgColor rgb="FFE8F5E9"/>
        <bgColor rgb="FFF1F8E9"/>
      </patternFill>
    </fill>
    <fill>
      <patternFill patternType="solid">
        <fgColor rgb="FF1B5E20"/>
        <bgColor rgb="FF2E7D32"/>
      </patternFill>
    </fill>
    <fill>
      <patternFill patternType="solid">
        <fgColor rgb="FFEDE7F6"/>
        <bgColor rgb="FFFCE4EC"/>
      </patternFill>
    </fill>
    <fill>
      <patternFill patternType="solid">
        <fgColor rgb="FFE65100"/>
        <bgColor rgb="FFC62828"/>
      </patternFill>
    </fill>
    <fill>
      <patternFill patternType="solid">
        <fgColor rgb="FFFFF3E0"/>
        <bgColor rgb="FFFFF8E1"/>
      </patternFill>
    </fill>
    <fill>
      <patternFill patternType="solid">
        <fgColor rgb="FFC62828"/>
        <bgColor rgb="FFA32D2D"/>
      </patternFill>
    </fill>
    <fill>
      <patternFill patternType="solid">
        <fgColor rgb="FFFFEBEE"/>
        <bgColor rgb="FFFCE4EC"/>
      </patternFill>
    </fill>
    <fill>
      <patternFill patternType="solid">
        <fgColor rgb="FF4527A0"/>
        <bgColor rgb="FF1A3A5C"/>
      </patternFill>
    </fill>
    <fill>
      <patternFill patternType="solid">
        <fgColor rgb="FF1565C0"/>
        <bgColor rgb="FF2E6DA4"/>
      </patternFill>
    </fill>
    <fill>
      <patternFill patternType="solid">
        <fgColor rgb="FFE3F2FD"/>
        <bgColor rgb="FFE8F5E9"/>
      </patternFill>
    </fill>
    <fill>
      <patternFill patternType="solid">
        <fgColor rgb="FFF1F8E9"/>
        <bgColor rgb="FFF5F5F5"/>
      </patternFill>
    </fill>
    <fill>
      <patternFill patternType="solid">
        <fgColor rgb="FFFFF8E1"/>
        <bgColor rgb="FFFFF3E0"/>
      </patternFill>
    </fill>
    <fill>
      <patternFill patternType="solid">
        <fgColor rgb="FF2E7D32"/>
        <bgColor rgb="FF1B5E20"/>
      </patternFill>
    </fill>
    <fill>
      <patternFill patternType="solid">
        <fgColor rgb="FF880E4F"/>
        <bgColor rgb="FF800080"/>
      </patternFill>
    </fill>
    <fill>
      <patternFill patternType="solid">
        <fgColor rgb="FFFCE4EC"/>
        <bgColor rgb="FFFFEBEE"/>
      </patternFill>
    </fill>
    <fill>
      <patternFill patternType="solid">
        <fgColor rgb="FF00B0F0"/>
        <bgColor indexed="64"/>
      </patternFill>
    </fill>
  </fills>
  <borders count="9">
    <border>
      <left/>
      <right/>
      <top/>
      <bottom/>
      <diagonal/>
    </border>
    <border>
      <left style="thin">
        <color rgb="FFBDBDBD"/>
      </left>
      <right style="thin">
        <color rgb="FFBDBDBD"/>
      </right>
      <top style="thin">
        <color rgb="FFBDBDBD"/>
      </top>
      <bottom style="thin">
        <color rgb="FFBDBDBD"/>
      </bottom>
      <diagonal/>
    </border>
    <border>
      <left style="thin">
        <color rgb="FFBDBDBD"/>
      </left>
      <right/>
      <top style="thin">
        <color rgb="FFBDBDBD"/>
      </top>
      <bottom style="thin">
        <color rgb="FFBDBDBD"/>
      </bottom>
      <diagonal/>
    </border>
    <border>
      <left style="thin">
        <color rgb="FFBDBDBD"/>
      </left>
      <right style="thin">
        <color rgb="FFBDBDBD"/>
      </right>
      <top style="thin">
        <color rgb="FFBDBDBD"/>
      </top>
      <bottom/>
      <diagonal/>
    </border>
    <border>
      <left style="thin">
        <color rgb="FFBDBDBD"/>
      </left>
      <right/>
      <top style="thin">
        <color rgb="FFBDBDBD"/>
      </top>
      <bottom/>
      <diagonal/>
    </border>
    <border>
      <left style="thin">
        <color rgb="FF1A3A5C"/>
      </left>
      <right/>
      <top style="thin">
        <color rgb="FF1A3A5C"/>
      </top>
      <bottom style="thin">
        <color rgb="FF1A3A5C"/>
      </bottom>
      <diagonal/>
    </border>
    <border>
      <left style="thin">
        <color rgb="FF1A3A5C"/>
      </left>
      <right style="thin">
        <color rgb="FF1A3A5C"/>
      </right>
      <top style="thin">
        <color rgb="FF1A3A5C"/>
      </top>
      <bottom style="thin">
        <color rgb="FF1A3A5C"/>
      </bottom>
      <diagonal/>
    </border>
    <border>
      <left style="thin">
        <color rgb="FF1A3A5C"/>
      </left>
      <right style="thin">
        <color rgb="FF1A3A5C"/>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4" fillId="3"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7" fillId="9" borderId="1" xfId="0" applyFont="1" applyFill="1" applyBorder="1" applyAlignment="1">
      <alignment horizontal="center" vertical="center"/>
    </xf>
    <xf numFmtId="0" fontId="8" fillId="7" borderId="1" xfId="0" applyFont="1" applyFill="1" applyBorder="1" applyAlignment="1">
      <alignment horizontal="center" vertical="center"/>
    </xf>
    <xf numFmtId="0" fontId="9" fillId="7" borderId="1" xfId="0" applyFont="1" applyFill="1" applyBorder="1" applyAlignment="1">
      <alignment horizontal="left" vertical="center"/>
    </xf>
    <xf numFmtId="0" fontId="8" fillId="8" borderId="1" xfId="0" applyFont="1" applyFill="1" applyBorder="1" applyAlignment="1">
      <alignment horizontal="center" vertical="center"/>
    </xf>
    <xf numFmtId="0" fontId="9" fillId="8" borderId="1" xfId="0" applyFont="1" applyFill="1" applyBorder="1" applyAlignment="1">
      <alignment horizontal="left" vertical="center"/>
    </xf>
    <xf numFmtId="0" fontId="8" fillId="10" borderId="1" xfId="0" applyFont="1" applyFill="1" applyBorder="1" applyAlignment="1">
      <alignment horizontal="center" vertical="center"/>
    </xf>
    <xf numFmtId="0" fontId="9" fillId="10" borderId="1" xfId="0" applyFont="1" applyFill="1" applyBorder="1" applyAlignment="1">
      <alignment horizontal="left" vertical="center"/>
    </xf>
    <xf numFmtId="0" fontId="7" fillId="2" borderId="6" xfId="0" applyFont="1" applyFill="1" applyBorder="1" applyAlignment="1">
      <alignment horizontal="center" vertical="center" wrapText="1"/>
    </xf>
    <xf numFmtId="0" fontId="7" fillId="4" borderId="6" xfId="0" applyFont="1" applyFill="1" applyBorder="1" applyAlignment="1">
      <alignment horizontal="center" vertical="center"/>
    </xf>
    <xf numFmtId="0" fontId="5" fillId="12" borderId="1" xfId="0" applyFont="1" applyFill="1" applyBorder="1" applyAlignment="1">
      <alignment horizontal="left" vertical="center"/>
    </xf>
    <xf numFmtId="9" fontId="12" fillId="7" borderId="1" xfId="0" applyNumberFormat="1" applyFont="1" applyFill="1" applyBorder="1" applyAlignment="1">
      <alignment horizontal="center" vertical="center"/>
    </xf>
    <xf numFmtId="0" fontId="13" fillId="6" borderId="1" xfId="0" applyFont="1" applyFill="1" applyBorder="1" applyAlignment="1">
      <alignment horizontal="left" vertical="center" wrapText="1"/>
    </xf>
    <xf numFmtId="164" fontId="14" fillId="7" borderId="1" xfId="0" applyNumberFormat="1" applyFont="1" applyFill="1" applyBorder="1" applyAlignment="1">
      <alignment horizontal="center" vertical="center"/>
    </xf>
    <xf numFmtId="164" fontId="14" fillId="14" borderId="1" xfId="0" applyNumberFormat="1" applyFont="1" applyFill="1" applyBorder="1" applyAlignment="1">
      <alignment horizontal="center" vertical="center"/>
    </xf>
    <xf numFmtId="0" fontId="5" fillId="18" borderId="1" xfId="0" applyFont="1" applyFill="1" applyBorder="1" applyAlignment="1">
      <alignment horizontal="left" vertical="center"/>
    </xf>
    <xf numFmtId="0" fontId="5" fillId="17" borderId="1" xfId="0" applyFont="1" applyFill="1" applyBorder="1" applyAlignment="1">
      <alignment horizontal="left" vertical="center"/>
    </xf>
    <xf numFmtId="0" fontId="5" fillId="19" borderId="1" xfId="0" applyFont="1" applyFill="1" applyBorder="1" applyAlignment="1">
      <alignment horizontal="left" vertical="center"/>
    </xf>
    <xf numFmtId="0" fontId="5" fillId="8" borderId="1" xfId="0" applyFont="1" applyFill="1" applyBorder="1" applyAlignment="1">
      <alignment horizontal="left" vertical="center"/>
    </xf>
    <xf numFmtId="0" fontId="5" fillId="10" borderId="1" xfId="0" applyFont="1" applyFill="1" applyBorder="1" applyAlignment="1">
      <alignment horizontal="left" vertical="center"/>
    </xf>
    <xf numFmtId="0" fontId="5" fillId="22" borderId="1" xfId="0" applyFont="1" applyFill="1" applyBorder="1" applyAlignment="1">
      <alignment horizontal="left" vertical="center"/>
    </xf>
    <xf numFmtId="0" fontId="3" fillId="2" borderId="6" xfId="0" applyFont="1" applyFill="1" applyBorder="1" applyAlignment="1">
      <alignment horizontal="left" vertical="center"/>
    </xf>
    <xf numFmtId="9" fontId="7" fillId="2" borderId="6" xfId="0" applyNumberFormat="1" applyFont="1" applyFill="1" applyBorder="1" applyAlignment="1">
      <alignment horizontal="center" vertical="center"/>
    </xf>
    <xf numFmtId="0" fontId="15" fillId="2" borderId="6" xfId="0" applyFont="1" applyFill="1" applyBorder="1"/>
    <xf numFmtId="164" fontId="7" fillId="2" borderId="6" xfId="0" applyNumberFormat="1" applyFont="1" applyFill="1" applyBorder="1" applyAlignment="1">
      <alignment horizontal="center" vertical="center"/>
    </xf>
    <xf numFmtId="164" fontId="0" fillId="0" borderId="0" xfId="0" applyNumberFormat="1"/>
    <xf numFmtId="0" fontId="16" fillId="4" borderId="7" xfId="0" applyFont="1" applyFill="1" applyBorder="1" applyAlignment="1">
      <alignment horizontal="center" vertical="center"/>
    </xf>
    <xf numFmtId="0" fontId="17" fillId="6" borderId="1" xfId="0" applyFont="1" applyFill="1" applyBorder="1" applyAlignment="1">
      <alignment horizontal="left" vertical="center" wrapText="1"/>
    </xf>
    <xf numFmtId="0" fontId="16" fillId="2" borderId="6" xfId="0" applyFont="1" applyFill="1" applyBorder="1" applyAlignment="1">
      <alignment horizontal="center" vertical="center" wrapText="1"/>
    </xf>
    <xf numFmtId="164" fontId="7" fillId="2" borderId="5" xfId="0" applyNumberFormat="1" applyFont="1" applyFill="1" applyBorder="1" applyAlignment="1">
      <alignment horizontal="center" vertical="center"/>
    </xf>
    <xf numFmtId="164" fontId="18" fillId="23" borderId="8" xfId="0" applyNumberFormat="1" applyFont="1" applyFill="1" applyBorder="1"/>
    <xf numFmtId="0" fontId="11" fillId="2" borderId="0" xfId="0" applyFont="1" applyFill="1" applyAlignment="1">
      <alignment vertical="center"/>
    </xf>
    <xf numFmtId="0" fontId="2" fillId="7" borderId="0" xfId="0" applyFont="1" applyFill="1" applyAlignment="1">
      <alignment vertical="center"/>
    </xf>
    <xf numFmtId="0" fontId="7" fillId="16" borderId="0" xfId="0" applyFont="1" applyFill="1" applyAlignment="1">
      <alignment vertical="center"/>
    </xf>
    <xf numFmtId="0" fontId="7" fillId="11" borderId="0" xfId="0" applyFont="1" applyFill="1" applyAlignment="1">
      <alignment vertical="center"/>
    </xf>
    <xf numFmtId="0" fontId="7" fillId="20" borderId="0" xfId="0" applyFont="1" applyFill="1" applyAlignment="1">
      <alignment vertical="center"/>
    </xf>
    <xf numFmtId="0" fontId="7" fillId="15" borderId="0" xfId="0" applyFont="1" applyFill="1" applyAlignment="1">
      <alignment vertical="center"/>
    </xf>
    <xf numFmtId="0" fontId="7" fillId="21" borderId="0" xfId="0" applyFont="1" applyFill="1" applyAlignment="1">
      <alignment vertical="center"/>
    </xf>
    <xf numFmtId="0" fontId="9" fillId="10" borderId="4" xfId="0" applyFont="1" applyFill="1" applyBorder="1" applyAlignment="1">
      <alignment horizontal="left" vertical="top" wrapText="1"/>
    </xf>
    <xf numFmtId="0" fontId="3" fillId="16" borderId="0" xfId="0" applyFont="1" applyFill="1" applyAlignment="1">
      <alignment horizontal="left" vertical="center"/>
    </xf>
    <xf numFmtId="0" fontId="9" fillId="17" borderId="4" xfId="0" applyFont="1" applyFill="1" applyBorder="1" applyAlignment="1">
      <alignment horizontal="left" vertical="top" wrapText="1"/>
    </xf>
    <xf numFmtId="0" fontId="10" fillId="2" borderId="0" xfId="0" applyFont="1" applyFill="1" applyAlignment="1">
      <alignment horizontal="center" vertical="center"/>
    </xf>
    <xf numFmtId="0" fontId="7" fillId="13" borderId="3" xfId="0" applyFont="1" applyFill="1" applyBorder="1" applyAlignment="1">
      <alignment horizontal="left" vertical="center" wrapText="1"/>
    </xf>
    <xf numFmtId="0" fontId="9" fillId="14" borderId="4" xfId="0" applyFont="1" applyFill="1" applyBorder="1" applyAlignment="1">
      <alignment horizontal="left" vertical="center" wrapText="1"/>
    </xf>
    <xf numFmtId="0" fontId="3" fillId="15" borderId="0" xfId="0" applyFont="1" applyFill="1" applyAlignment="1">
      <alignment horizontal="left" vertical="center"/>
    </xf>
    <xf numFmtId="0" fontId="7" fillId="11" borderId="3" xfId="0" applyFont="1" applyFill="1" applyBorder="1" applyAlignment="1">
      <alignment horizontal="center" vertical="center" wrapText="1"/>
    </xf>
    <xf numFmtId="0" fontId="9" fillId="12" borderId="4" xfId="0" applyFont="1" applyFill="1" applyBorder="1" applyAlignment="1">
      <alignment horizontal="left" vertical="center" wrapText="1"/>
    </xf>
    <xf numFmtId="0" fontId="3" fillId="13" borderId="0" xfId="0" applyFont="1" applyFill="1" applyAlignment="1">
      <alignment horizontal="left" vertical="center"/>
    </xf>
    <xf numFmtId="0" fontId="5" fillId="8" borderId="2" xfId="0" applyFont="1" applyFill="1" applyBorder="1" applyAlignment="1">
      <alignment horizontal="left" vertical="center" wrapText="1"/>
    </xf>
    <xf numFmtId="0" fontId="3" fillId="9" borderId="0" xfId="0" applyFont="1" applyFill="1" applyAlignment="1">
      <alignment horizontal="left" vertical="center"/>
    </xf>
    <xf numFmtId="0" fontId="6" fillId="8" borderId="2" xfId="0" applyFont="1" applyFill="1" applyBorder="1" applyAlignment="1">
      <alignment horizontal="left" vertical="center"/>
    </xf>
    <xf numFmtId="0" fontId="3" fillId="11" borderId="0" xfId="0" applyFont="1" applyFill="1" applyAlignment="1">
      <alignment horizontal="left" vertical="center"/>
    </xf>
    <xf numFmtId="0" fontId="5" fillId="7"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 fillId="2" borderId="0" xfId="0" applyFont="1" applyFill="1" applyAlignment="1">
      <alignment horizontal="center" vertical="center" wrapText="1"/>
    </xf>
    <xf numFmtId="0" fontId="2" fillId="3" borderId="0" xfId="0" applyFont="1" applyFill="1" applyAlignment="1">
      <alignment horizontal="center" vertical="center"/>
    </xf>
    <xf numFmtId="0" fontId="3" fillId="4"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3E0"/>
      <rgbColor rgb="FFFF00FF"/>
      <rgbColor rgb="FF00FFFF"/>
      <rgbColor rgb="FF800000"/>
      <rgbColor rgb="FF1B5E20"/>
      <rgbColor rgb="FF00008B"/>
      <rgbColor rgb="FF808000"/>
      <rgbColor rgb="FF880E4F"/>
      <rgbColor rgb="FF008080"/>
      <rgbColor rgb="FFBDBDBD"/>
      <rgbColor rgb="FF878787"/>
      <rgbColor rgb="FF9999FF"/>
      <rgbColor rgb="FFC62828"/>
      <rgbColor rgb="FFFFF9C4"/>
      <rgbColor rgb="FFE3F2FD"/>
      <rgbColor rgb="FF660066"/>
      <rgbColor rgb="FFFF8080"/>
      <rgbColor rgb="FF1565C0"/>
      <rgbColor rgb="FFD9D9D9"/>
      <rgbColor rgb="FF000080"/>
      <rgbColor rgb="FFFF00FF"/>
      <rgbColor rgb="FFF5F5F5"/>
      <rgbColor rgb="FF00FFFF"/>
      <rgbColor rgb="FF800080"/>
      <rgbColor rgb="FF800000"/>
      <rgbColor rgb="FF008080"/>
      <rgbColor rgb="FF0000FF"/>
      <rgbColor rgb="FF00CCFF"/>
      <rgbColor rgb="FFE8F5E9"/>
      <rgbColor rgb="FFF1F8E9"/>
      <rgbColor rgb="FFFFF8E1"/>
      <rgbColor rgb="FFD6E4F0"/>
      <rgbColor rgb="FFEDE7F6"/>
      <rgbColor rgb="FFFFEBEE"/>
      <rgbColor rgb="FFFCE4EC"/>
      <rgbColor rgb="FF2E6DA4"/>
      <rgbColor rgb="FF33CCCC"/>
      <rgbColor rgb="FF99CC00"/>
      <rgbColor rgb="FFF9F9F9"/>
      <rgbColor rgb="FFFF9900"/>
      <rgbColor rgb="FFE65100"/>
      <rgbColor rgb="FF666699"/>
      <rgbColor rgb="FF969696"/>
      <rgbColor rgb="FF1A3A5C"/>
      <rgbColor rgb="FF2E7D32"/>
      <rgbColor rgb="FF003300"/>
      <rgbColor rgb="FF333300"/>
      <rgbColor rgb="FFA32D2D"/>
      <rgbColor rgb="FF993366"/>
      <rgbColor rgb="FF4527A0"/>
      <rgbColor rgb="FF4242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63"/>
  <sheetViews>
    <sheetView showGridLines="0" zoomScaleNormal="100" workbookViewId="0"/>
  </sheetViews>
  <sheetFormatPr baseColWidth="10" defaultColWidth="8.7109375" defaultRowHeight="15" x14ac:dyDescent="0.25"/>
  <cols>
    <col min="1" max="1" width="3" customWidth="1"/>
    <col min="2" max="2" width="22" customWidth="1"/>
    <col min="3" max="3" width="8" customWidth="1"/>
    <col min="4" max="7" width="14" customWidth="1"/>
    <col min="8" max="8" width="20" customWidth="1"/>
  </cols>
  <sheetData>
    <row r="1" spans="2:8" ht="18" customHeight="1" x14ac:dyDescent="0.25">
      <c r="B1" s="56" t="s">
        <v>0</v>
      </c>
      <c r="C1" s="56"/>
      <c r="D1" s="56"/>
      <c r="E1" s="56"/>
      <c r="F1" s="56"/>
      <c r="G1" s="56"/>
      <c r="H1" s="56"/>
    </row>
    <row r="2" spans="2:8" ht="18" customHeight="1" x14ac:dyDescent="0.25">
      <c r="B2" s="56"/>
      <c r="C2" s="56"/>
      <c r="D2" s="56"/>
      <c r="E2" s="56"/>
      <c r="F2" s="56"/>
      <c r="G2" s="56"/>
      <c r="H2" s="56"/>
    </row>
    <row r="3" spans="2:8" ht="13.5" customHeight="1" x14ac:dyDescent="0.25">
      <c r="B3" s="57" t="s">
        <v>1</v>
      </c>
      <c r="C3" s="57"/>
      <c r="D3" s="57"/>
      <c r="E3" s="57"/>
      <c r="F3" s="57"/>
      <c r="G3" s="57"/>
      <c r="H3" s="57"/>
    </row>
    <row r="5" spans="2:8" ht="15.75" customHeight="1" x14ac:dyDescent="0.25">
      <c r="B5" s="58" t="s">
        <v>2</v>
      </c>
      <c r="C5" s="58"/>
      <c r="D5" s="58"/>
      <c r="E5" s="58"/>
      <c r="F5" s="58"/>
      <c r="G5" s="58"/>
      <c r="H5" s="58"/>
    </row>
    <row r="6" spans="2:8" ht="15" customHeight="1" x14ac:dyDescent="0.25">
      <c r="B6" s="1" t="s">
        <v>3</v>
      </c>
      <c r="C6" s="55" t="s">
        <v>4</v>
      </c>
      <c r="D6" s="55"/>
      <c r="E6" s="55"/>
      <c r="F6" s="55"/>
      <c r="G6" s="55"/>
      <c r="H6" s="55"/>
    </row>
    <row r="7" spans="2:8" ht="15" customHeight="1" x14ac:dyDescent="0.25">
      <c r="B7" s="2" t="s">
        <v>5</v>
      </c>
      <c r="C7" s="55" t="s">
        <v>6</v>
      </c>
      <c r="D7" s="55"/>
      <c r="E7" s="55"/>
      <c r="F7" s="55"/>
      <c r="G7" s="55"/>
      <c r="H7" s="55"/>
    </row>
    <row r="8" spans="2:8" ht="15" customHeight="1" x14ac:dyDescent="0.25">
      <c r="B8" s="2" t="s">
        <v>7</v>
      </c>
      <c r="C8" s="54" t="s">
        <v>8</v>
      </c>
      <c r="D8" s="54"/>
      <c r="E8" s="54"/>
      <c r="F8" s="54"/>
      <c r="G8" s="54"/>
      <c r="H8" s="54"/>
    </row>
    <row r="9" spans="2:8" ht="15" customHeight="1" x14ac:dyDescent="0.25">
      <c r="B9" s="2" t="s">
        <v>9</v>
      </c>
      <c r="C9" s="55" t="s">
        <v>10</v>
      </c>
      <c r="D9" s="55"/>
      <c r="E9" s="55"/>
      <c r="F9" s="55"/>
      <c r="G9" s="55"/>
      <c r="H9" s="55"/>
    </row>
    <row r="10" spans="2:8" ht="15" customHeight="1" x14ac:dyDescent="0.25">
      <c r="B10" s="2" t="s">
        <v>11</v>
      </c>
      <c r="C10" s="55" t="s">
        <v>12</v>
      </c>
      <c r="D10" s="55"/>
      <c r="E10" s="55"/>
      <c r="F10" s="55"/>
      <c r="G10" s="55"/>
      <c r="H10" s="55"/>
    </row>
    <row r="11" spans="2:8" ht="15" customHeight="1" x14ac:dyDescent="0.25">
      <c r="B11" s="2" t="s">
        <v>13</v>
      </c>
      <c r="C11" s="55" t="s">
        <v>14</v>
      </c>
      <c r="D11" s="55"/>
      <c r="E11" s="55"/>
      <c r="F11" s="55"/>
      <c r="G11" s="55"/>
      <c r="H11" s="55"/>
    </row>
    <row r="12" spans="2:8" ht="15" customHeight="1" x14ac:dyDescent="0.25">
      <c r="B12" s="2" t="s">
        <v>15</v>
      </c>
      <c r="C12" s="55" t="s">
        <v>16</v>
      </c>
      <c r="D12" s="55"/>
      <c r="E12" s="55"/>
      <c r="F12" s="55"/>
      <c r="G12" s="55"/>
      <c r="H12" s="55"/>
    </row>
    <row r="13" spans="2:8" ht="15" customHeight="1" x14ac:dyDescent="0.25">
      <c r="B13" s="2" t="s">
        <v>17</v>
      </c>
      <c r="C13" s="50" t="s">
        <v>18</v>
      </c>
      <c r="D13" s="50"/>
      <c r="E13" s="50"/>
      <c r="F13" s="50"/>
      <c r="G13" s="50"/>
      <c r="H13" s="50"/>
    </row>
    <row r="14" spans="2:8" ht="7.5" customHeight="1" x14ac:dyDescent="0.25"/>
    <row r="15" spans="2:8" ht="15.75" customHeight="1" x14ac:dyDescent="0.25">
      <c r="B15" s="51" t="s">
        <v>19</v>
      </c>
      <c r="C15" s="51"/>
      <c r="D15" s="51"/>
      <c r="E15" s="51"/>
      <c r="F15" s="51"/>
      <c r="G15" s="51"/>
      <c r="H15" s="51"/>
    </row>
    <row r="16" spans="2:8" ht="13.5" customHeight="1" x14ac:dyDescent="0.25">
      <c r="B16" s="52" t="s">
        <v>20</v>
      </c>
      <c r="C16" s="52"/>
      <c r="D16" s="52"/>
      <c r="E16" s="52"/>
      <c r="F16" s="52"/>
      <c r="G16" s="52"/>
      <c r="H16" s="52"/>
    </row>
    <row r="17" spans="2:8" ht="13.5" customHeight="1" x14ac:dyDescent="0.25">
      <c r="B17" s="3" t="s">
        <v>21</v>
      </c>
      <c r="C17" s="3" t="s">
        <v>22</v>
      </c>
      <c r="D17" s="3" t="s">
        <v>21</v>
      </c>
      <c r="E17" s="3" t="s">
        <v>22</v>
      </c>
      <c r="F17" s="3" t="s">
        <v>21</v>
      </c>
      <c r="G17" s="3" t="s">
        <v>22</v>
      </c>
      <c r="H17" s="3"/>
    </row>
    <row r="18" spans="2:8" ht="13.5" customHeight="1" x14ac:dyDescent="0.25">
      <c r="B18" s="4">
        <v>1</v>
      </c>
      <c r="C18" s="5" t="s">
        <v>23</v>
      </c>
      <c r="D18" s="6">
        <v>2</v>
      </c>
      <c r="E18" s="7" t="s">
        <v>24</v>
      </c>
      <c r="F18" s="6">
        <v>3</v>
      </c>
      <c r="G18" s="7" t="s">
        <v>25</v>
      </c>
    </row>
    <row r="19" spans="2:8" ht="13.5" customHeight="1" x14ac:dyDescent="0.25">
      <c r="B19" s="6">
        <v>4</v>
      </c>
      <c r="C19" s="7" t="s">
        <v>26</v>
      </c>
      <c r="D19" s="6">
        <v>5</v>
      </c>
      <c r="E19" s="7" t="s">
        <v>27</v>
      </c>
      <c r="F19" s="6">
        <v>6</v>
      </c>
      <c r="G19" s="7" t="s">
        <v>28</v>
      </c>
    </row>
    <row r="20" spans="2:8" ht="13.5" customHeight="1" x14ac:dyDescent="0.25">
      <c r="B20" s="6">
        <v>7</v>
      </c>
      <c r="C20" s="7" t="s">
        <v>29</v>
      </c>
      <c r="D20" s="6">
        <v>8</v>
      </c>
      <c r="E20" s="7" t="s">
        <v>30</v>
      </c>
      <c r="F20" s="6">
        <v>9</v>
      </c>
      <c r="G20" s="7" t="s">
        <v>31</v>
      </c>
    </row>
    <row r="21" spans="2:8" ht="13.5" customHeight="1" x14ac:dyDescent="0.25">
      <c r="B21" s="6">
        <v>10</v>
      </c>
      <c r="C21" s="7" t="s">
        <v>32</v>
      </c>
      <c r="D21" s="6">
        <v>11</v>
      </c>
      <c r="E21" s="7" t="s">
        <v>33</v>
      </c>
      <c r="F21" s="6">
        <v>12</v>
      </c>
      <c r="G21" s="7" t="s">
        <v>34</v>
      </c>
    </row>
    <row r="22" spans="2:8" ht="13.5" customHeight="1" x14ac:dyDescent="0.25">
      <c r="B22" s="6">
        <v>13</v>
      </c>
      <c r="C22" s="7" t="s">
        <v>35</v>
      </c>
      <c r="D22" s="8">
        <v>14</v>
      </c>
      <c r="E22" s="9" t="s">
        <v>36</v>
      </c>
      <c r="F22" s="8">
        <v>15</v>
      </c>
      <c r="G22" s="9" t="s">
        <v>37</v>
      </c>
    </row>
    <row r="23" spans="2:8" ht="13.5" customHeight="1" x14ac:dyDescent="0.25">
      <c r="B23" s="8">
        <v>16</v>
      </c>
      <c r="C23" s="9" t="s">
        <v>38</v>
      </c>
      <c r="D23" s="8">
        <v>17</v>
      </c>
      <c r="E23" s="9" t="s">
        <v>39</v>
      </c>
      <c r="F23" s="8">
        <v>18</v>
      </c>
      <c r="G23" s="9" t="s">
        <v>40</v>
      </c>
    </row>
    <row r="24" spans="2:8" ht="13.5" customHeight="1" x14ac:dyDescent="0.25">
      <c r="B24" s="8">
        <v>19</v>
      </c>
      <c r="C24" s="9" t="s">
        <v>41</v>
      </c>
    </row>
    <row r="25" spans="2:8" ht="7.5" customHeight="1" x14ac:dyDescent="0.25"/>
    <row r="26" spans="2:8" ht="15.75" customHeight="1" x14ac:dyDescent="0.25">
      <c r="B26" s="53" t="s">
        <v>42</v>
      </c>
      <c r="C26" s="53"/>
      <c r="D26" s="53"/>
      <c r="E26" s="53"/>
      <c r="F26" s="53"/>
      <c r="G26" s="53"/>
      <c r="H26" s="53"/>
    </row>
    <row r="27" spans="2:8" ht="15.75" customHeight="1" x14ac:dyDescent="0.25">
      <c r="B27" s="47" t="s">
        <v>43</v>
      </c>
      <c r="C27" s="48" t="s">
        <v>44</v>
      </c>
      <c r="D27" s="48"/>
      <c r="E27" s="48"/>
      <c r="F27" s="48"/>
      <c r="G27" s="48"/>
      <c r="H27" s="48"/>
    </row>
    <row r="28" spans="2:8" ht="15.75" customHeight="1" x14ac:dyDescent="0.25">
      <c r="B28" s="47"/>
      <c r="C28" s="47"/>
      <c r="D28" s="48"/>
      <c r="E28" s="48"/>
      <c r="F28" s="48"/>
      <c r="G28" s="48"/>
      <c r="H28" s="48"/>
    </row>
    <row r="29" spans="2:8" ht="15.75" customHeight="1" x14ac:dyDescent="0.25">
      <c r="B29" s="47" t="s">
        <v>45</v>
      </c>
      <c r="C29" s="48" t="s">
        <v>46</v>
      </c>
      <c r="D29" s="48"/>
      <c r="E29" s="48"/>
      <c r="F29" s="48"/>
      <c r="G29" s="48"/>
      <c r="H29" s="48"/>
    </row>
    <row r="30" spans="2:8" ht="15.75" customHeight="1" x14ac:dyDescent="0.25">
      <c r="B30" s="47"/>
      <c r="C30" s="47"/>
      <c r="D30" s="48"/>
      <c r="E30" s="48"/>
      <c r="F30" s="48"/>
      <c r="G30" s="48"/>
      <c r="H30" s="48"/>
    </row>
    <row r="31" spans="2:8" ht="15.75" customHeight="1" x14ac:dyDescent="0.25">
      <c r="B31" s="47" t="s">
        <v>47</v>
      </c>
      <c r="C31" s="48" t="s">
        <v>48</v>
      </c>
      <c r="D31" s="48"/>
      <c r="E31" s="48"/>
      <c r="F31" s="48"/>
      <c r="G31" s="48"/>
      <c r="H31" s="48"/>
    </row>
    <row r="32" spans="2:8" ht="15.75" customHeight="1" x14ac:dyDescent="0.25">
      <c r="B32" s="47"/>
      <c r="C32" s="47"/>
      <c r="D32" s="48"/>
      <c r="E32" s="48"/>
      <c r="F32" s="48"/>
      <c r="G32" s="48"/>
      <c r="H32" s="48"/>
    </row>
    <row r="33" spans="2:8" ht="15.75" customHeight="1" x14ac:dyDescent="0.25">
      <c r="B33" s="47" t="s">
        <v>49</v>
      </c>
      <c r="C33" s="48" t="s">
        <v>50</v>
      </c>
      <c r="D33" s="48"/>
      <c r="E33" s="48"/>
      <c r="F33" s="48"/>
      <c r="G33" s="48"/>
      <c r="H33" s="48"/>
    </row>
    <row r="34" spans="2:8" ht="15.75" customHeight="1" x14ac:dyDescent="0.25">
      <c r="B34" s="47"/>
      <c r="C34" s="47"/>
      <c r="D34" s="48"/>
      <c r="E34" s="48"/>
      <c r="F34" s="48"/>
      <c r="G34" s="48"/>
      <c r="H34" s="48"/>
    </row>
    <row r="35" spans="2:8" ht="15.75" customHeight="1" x14ac:dyDescent="0.25">
      <c r="B35" s="47" t="s">
        <v>51</v>
      </c>
      <c r="C35" s="48" t="s">
        <v>52</v>
      </c>
      <c r="D35" s="48"/>
      <c r="E35" s="48"/>
      <c r="F35" s="48"/>
      <c r="G35" s="48"/>
      <c r="H35" s="48"/>
    </row>
    <row r="36" spans="2:8" ht="15.75" customHeight="1" x14ac:dyDescent="0.25">
      <c r="B36" s="47"/>
      <c r="C36" s="47"/>
      <c r="D36" s="48"/>
      <c r="E36" s="48"/>
      <c r="F36" s="48"/>
      <c r="G36" s="48"/>
      <c r="H36" s="48"/>
    </row>
    <row r="37" spans="2:8" ht="7.5" customHeight="1" x14ac:dyDescent="0.25"/>
    <row r="38" spans="2:8" ht="15.75" customHeight="1" x14ac:dyDescent="0.25">
      <c r="B38" s="49" t="s">
        <v>53</v>
      </c>
      <c r="C38" s="49"/>
      <c r="D38" s="49"/>
      <c r="E38" s="49"/>
      <c r="F38" s="49"/>
      <c r="G38" s="49"/>
      <c r="H38" s="49"/>
    </row>
    <row r="39" spans="2:8" ht="15.75" customHeight="1" x14ac:dyDescent="0.25">
      <c r="B39" s="44" t="s">
        <v>54</v>
      </c>
      <c r="C39" s="45" t="s">
        <v>55</v>
      </c>
      <c r="D39" s="45"/>
      <c r="E39" s="45"/>
      <c r="F39" s="45"/>
      <c r="G39" s="45"/>
      <c r="H39" s="45"/>
    </row>
    <row r="40" spans="2:8" ht="15.75" customHeight="1" x14ac:dyDescent="0.25">
      <c r="B40" s="44"/>
      <c r="C40" s="44"/>
      <c r="D40" s="45"/>
      <c r="E40" s="45"/>
      <c r="F40" s="45"/>
      <c r="G40" s="45"/>
      <c r="H40" s="45"/>
    </row>
    <row r="41" spans="2:8" ht="15.75" customHeight="1" x14ac:dyDescent="0.25">
      <c r="B41" s="44" t="s">
        <v>56</v>
      </c>
      <c r="C41" s="45" t="s">
        <v>57</v>
      </c>
      <c r="D41" s="45"/>
      <c r="E41" s="45"/>
      <c r="F41" s="45"/>
      <c r="G41" s="45"/>
      <c r="H41" s="45"/>
    </row>
    <row r="42" spans="2:8" ht="15.75" customHeight="1" x14ac:dyDescent="0.25">
      <c r="B42" s="44"/>
      <c r="C42" s="44"/>
      <c r="D42" s="45"/>
      <c r="E42" s="45"/>
      <c r="F42" s="45"/>
      <c r="G42" s="45"/>
      <c r="H42" s="45"/>
    </row>
    <row r="43" spans="2:8" ht="15.75" customHeight="1" x14ac:dyDescent="0.25">
      <c r="B43" s="44" t="s">
        <v>58</v>
      </c>
      <c r="C43" s="45" t="s">
        <v>59</v>
      </c>
      <c r="D43" s="45"/>
      <c r="E43" s="45"/>
      <c r="F43" s="45"/>
      <c r="G43" s="45"/>
      <c r="H43" s="45"/>
    </row>
    <row r="44" spans="2:8" ht="15.75" customHeight="1" x14ac:dyDescent="0.25">
      <c r="B44" s="44"/>
      <c r="C44" s="44"/>
      <c r="D44" s="45"/>
      <c r="E44" s="45"/>
      <c r="F44" s="45"/>
      <c r="G44" s="45"/>
      <c r="H44" s="45"/>
    </row>
    <row r="45" spans="2:8" ht="15.75" customHeight="1" x14ac:dyDescent="0.25">
      <c r="B45" s="44" t="s">
        <v>60</v>
      </c>
      <c r="C45" s="45" t="s">
        <v>61</v>
      </c>
      <c r="D45" s="45"/>
      <c r="E45" s="45"/>
      <c r="F45" s="45"/>
      <c r="G45" s="45"/>
      <c r="H45" s="45"/>
    </row>
    <row r="46" spans="2:8" ht="15.75" customHeight="1" x14ac:dyDescent="0.25">
      <c r="B46" s="44"/>
      <c r="C46" s="44"/>
      <c r="D46" s="45"/>
      <c r="E46" s="45"/>
      <c r="F46" s="45"/>
      <c r="G46" s="45"/>
      <c r="H46" s="45"/>
    </row>
    <row r="47" spans="2:8" ht="15.75" customHeight="1" x14ac:dyDescent="0.25">
      <c r="B47" s="44" t="s">
        <v>62</v>
      </c>
      <c r="C47" s="45" t="s">
        <v>63</v>
      </c>
      <c r="D47" s="45"/>
      <c r="E47" s="45"/>
      <c r="F47" s="45"/>
      <c r="G47" s="45"/>
      <c r="H47" s="45"/>
    </row>
    <row r="48" spans="2:8" ht="15.75" customHeight="1" x14ac:dyDescent="0.25">
      <c r="B48" s="44"/>
      <c r="C48" s="44"/>
      <c r="D48" s="45"/>
      <c r="E48" s="45"/>
      <c r="F48" s="45"/>
      <c r="G48" s="45"/>
      <c r="H48" s="45"/>
    </row>
    <row r="49" spans="2:8" ht="15.75" customHeight="1" x14ac:dyDescent="0.25">
      <c r="B49" s="44" t="s">
        <v>64</v>
      </c>
      <c r="C49" s="45" t="s">
        <v>65</v>
      </c>
      <c r="D49" s="45"/>
      <c r="E49" s="45"/>
      <c r="F49" s="45"/>
      <c r="G49" s="45"/>
      <c r="H49" s="45"/>
    </row>
    <row r="50" spans="2:8" ht="15.75" customHeight="1" x14ac:dyDescent="0.25">
      <c r="B50" s="44"/>
      <c r="C50" s="44"/>
      <c r="D50" s="45"/>
      <c r="E50" s="45"/>
      <c r="F50" s="45"/>
      <c r="G50" s="45"/>
      <c r="H50" s="45"/>
    </row>
    <row r="51" spans="2:8" ht="7.5" customHeight="1" x14ac:dyDescent="0.25"/>
    <row r="52" spans="2:8" ht="15.75" customHeight="1" x14ac:dyDescent="0.25">
      <c r="B52" s="46" t="s">
        <v>66</v>
      </c>
      <c r="C52" s="46"/>
      <c r="D52" s="46"/>
      <c r="E52" s="46"/>
      <c r="F52" s="46"/>
      <c r="G52" s="46"/>
      <c r="H52" s="46"/>
    </row>
    <row r="53" spans="2:8" ht="18" customHeight="1" x14ac:dyDescent="0.25">
      <c r="B53" s="40" t="s">
        <v>67</v>
      </c>
      <c r="C53" s="40"/>
      <c r="D53" s="40"/>
      <c r="E53" s="40"/>
      <c r="F53" s="40"/>
      <c r="G53" s="40"/>
      <c r="H53" s="40"/>
    </row>
    <row r="54" spans="2:8" ht="18" customHeight="1" x14ac:dyDescent="0.25">
      <c r="B54" s="40"/>
      <c r="C54" s="40"/>
      <c r="D54" s="40"/>
      <c r="E54" s="40"/>
      <c r="F54" s="40"/>
      <c r="G54" s="40"/>
      <c r="H54" s="40"/>
    </row>
    <row r="55" spans="2:8" ht="18" customHeight="1" x14ac:dyDescent="0.25">
      <c r="B55" s="40"/>
      <c r="C55" s="40"/>
      <c r="D55" s="40"/>
      <c r="E55" s="40"/>
      <c r="F55" s="40"/>
      <c r="G55" s="40"/>
      <c r="H55" s="40"/>
    </row>
    <row r="56" spans="2:8" ht="7.5" customHeight="1" x14ac:dyDescent="0.25"/>
    <row r="57" spans="2:8" ht="15.75" customHeight="1" x14ac:dyDescent="0.25">
      <c r="B57" s="41" t="s">
        <v>68</v>
      </c>
      <c r="C57" s="41"/>
      <c r="D57" s="41"/>
      <c r="E57" s="41"/>
      <c r="F57" s="41"/>
      <c r="G57" s="41"/>
      <c r="H57" s="41"/>
    </row>
    <row r="58" spans="2:8" ht="18" customHeight="1" x14ac:dyDescent="0.25">
      <c r="B58" s="42" t="s">
        <v>69</v>
      </c>
      <c r="C58" s="42"/>
      <c r="D58" s="42"/>
      <c r="E58" s="42"/>
      <c r="F58" s="42"/>
      <c r="G58" s="42"/>
      <c r="H58" s="42"/>
    </row>
    <row r="59" spans="2:8" ht="18" customHeight="1" x14ac:dyDescent="0.25">
      <c r="B59" s="42"/>
      <c r="C59" s="42"/>
      <c r="D59" s="42"/>
      <c r="E59" s="42"/>
      <c r="F59" s="42"/>
      <c r="G59" s="42"/>
      <c r="H59" s="42"/>
    </row>
    <row r="60" spans="2:8" ht="18" customHeight="1" x14ac:dyDescent="0.25">
      <c r="B60" s="42"/>
      <c r="C60" s="42"/>
      <c r="D60" s="42"/>
      <c r="E60" s="42"/>
      <c r="F60" s="42"/>
      <c r="G60" s="42"/>
      <c r="H60" s="42"/>
    </row>
    <row r="61" spans="2:8" ht="18" customHeight="1" x14ac:dyDescent="0.25">
      <c r="B61" s="42"/>
      <c r="C61" s="42"/>
      <c r="D61" s="42"/>
      <c r="E61" s="42"/>
      <c r="F61" s="42"/>
      <c r="G61" s="42"/>
      <c r="H61" s="42"/>
    </row>
    <row r="62" spans="2:8" ht="7.5" customHeight="1" x14ac:dyDescent="0.25"/>
    <row r="63" spans="2:8" ht="15.75" customHeight="1" x14ac:dyDescent="0.25">
      <c r="B63" s="43" t="s">
        <v>70</v>
      </c>
      <c r="C63" s="43"/>
      <c r="D63" s="43"/>
      <c r="E63" s="43"/>
      <c r="F63" s="43"/>
      <c r="G63" s="43"/>
      <c r="H63" s="43"/>
    </row>
  </sheetData>
  <mergeCells count="42">
    <mergeCell ref="B1:H2"/>
    <mergeCell ref="B3:H3"/>
    <mergeCell ref="B5:H5"/>
    <mergeCell ref="C6:H6"/>
    <mergeCell ref="C7:H7"/>
    <mergeCell ref="C8:H8"/>
    <mergeCell ref="C9:H9"/>
    <mergeCell ref="C10:H10"/>
    <mergeCell ref="C11:H11"/>
    <mergeCell ref="C12:H12"/>
    <mergeCell ref="C13:H13"/>
    <mergeCell ref="B15:H15"/>
    <mergeCell ref="B16:H16"/>
    <mergeCell ref="B26:H26"/>
    <mergeCell ref="B27:B28"/>
    <mergeCell ref="C27:H28"/>
    <mergeCell ref="B29:B30"/>
    <mergeCell ref="C29:H30"/>
    <mergeCell ref="B31:B32"/>
    <mergeCell ref="C31:H32"/>
    <mergeCell ref="B33:B34"/>
    <mergeCell ref="C33:H34"/>
    <mergeCell ref="B35:B36"/>
    <mergeCell ref="C35:H36"/>
    <mergeCell ref="B38:H38"/>
    <mergeCell ref="B39:B40"/>
    <mergeCell ref="C39:H40"/>
    <mergeCell ref="B41:B42"/>
    <mergeCell ref="C41:H42"/>
    <mergeCell ref="B43:B44"/>
    <mergeCell ref="C43:H44"/>
    <mergeCell ref="B45:B46"/>
    <mergeCell ref="C45:H46"/>
    <mergeCell ref="B53:H55"/>
    <mergeCell ref="B57:H57"/>
    <mergeCell ref="B58:H61"/>
    <mergeCell ref="B63:H63"/>
    <mergeCell ref="B47:B48"/>
    <mergeCell ref="C47:H48"/>
    <mergeCell ref="B49:B50"/>
    <mergeCell ref="C49:H50"/>
    <mergeCell ref="B52:H5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6"/>
  <sheetViews>
    <sheetView showGridLines="0" tabSelected="1" zoomScale="80" zoomScaleNormal="80" workbookViewId="0">
      <pane xSplit="3" ySplit="4" topLeftCell="D11" activePane="bottomRight" state="frozen"/>
      <selection pane="topRight" activeCell="D1" sqref="D1"/>
      <selection pane="bottomLeft" activeCell="A5" sqref="A5"/>
      <selection pane="bottomRight" activeCell="C33" sqref="C33"/>
    </sheetView>
  </sheetViews>
  <sheetFormatPr baseColWidth="10" defaultColWidth="8.7109375" defaultRowHeight="23.25" customHeight="1" x14ac:dyDescent="0.25"/>
  <cols>
    <col min="1" max="1" width="35" bestFit="1" customWidth="1"/>
    <col min="2" max="2" width="7.85546875" bestFit="1" customWidth="1"/>
    <col min="3" max="3" width="83.42578125" bestFit="1" customWidth="1"/>
    <col min="4" max="4" width="7.28515625" bestFit="1" customWidth="1"/>
    <col min="5" max="5" width="7.140625" bestFit="1" customWidth="1"/>
    <col min="6" max="6" width="7.28515625" bestFit="1" customWidth="1"/>
    <col min="7" max="7" width="7" bestFit="1" customWidth="1"/>
    <col min="8" max="8" width="7.42578125" bestFit="1" customWidth="1"/>
    <col min="9" max="9" width="7.140625" bestFit="1" customWidth="1"/>
    <col min="10" max="10" width="14.5703125" customWidth="1"/>
  </cols>
  <sheetData>
    <row r="1" spans="1:14" ht="23.25" customHeight="1" x14ac:dyDescent="0.25">
      <c r="A1" s="33" t="s">
        <v>71</v>
      </c>
      <c r="B1" s="33"/>
      <c r="C1" s="33"/>
      <c r="D1" s="33"/>
      <c r="E1" s="33"/>
      <c r="F1" s="33"/>
      <c r="G1" s="33"/>
      <c r="H1" s="33"/>
      <c r="I1" s="33"/>
      <c r="J1" s="33"/>
    </row>
    <row r="2" spans="1:14" ht="23.25" customHeight="1" x14ac:dyDescent="0.25">
      <c r="A2" s="34"/>
      <c r="B2" s="34"/>
      <c r="C2" s="34"/>
      <c r="D2" s="34"/>
      <c r="E2" s="34"/>
      <c r="F2" s="34"/>
      <c r="G2" s="34"/>
      <c r="H2" s="34"/>
      <c r="I2" s="34"/>
      <c r="J2" s="34"/>
    </row>
    <row r="4" spans="1:14" ht="23.25" customHeight="1" x14ac:dyDescent="0.25">
      <c r="A4" s="10" t="s">
        <v>72</v>
      </c>
      <c r="B4" s="10" t="s">
        <v>73</v>
      </c>
      <c r="C4" s="30" t="s">
        <v>114</v>
      </c>
      <c r="D4" s="11" t="s">
        <v>74</v>
      </c>
      <c r="E4" s="11" t="s">
        <v>75</v>
      </c>
      <c r="F4" s="11" t="s">
        <v>76</v>
      </c>
      <c r="G4" s="11" t="s">
        <v>77</v>
      </c>
      <c r="H4" s="11" t="s">
        <v>78</v>
      </c>
      <c r="I4" s="11" t="s">
        <v>79</v>
      </c>
      <c r="J4" s="28" t="s">
        <v>113</v>
      </c>
    </row>
    <row r="5" spans="1:14" ht="23.25" customHeight="1" x14ac:dyDescent="0.25">
      <c r="A5" s="35" t="s">
        <v>80</v>
      </c>
      <c r="B5" s="35"/>
      <c r="C5" s="35"/>
      <c r="D5" s="35"/>
      <c r="E5" s="35"/>
      <c r="F5" s="35"/>
      <c r="G5" s="35"/>
      <c r="H5" s="35"/>
      <c r="I5" s="35"/>
      <c r="J5" s="35"/>
    </row>
    <row r="6" spans="1:14" ht="23.25" customHeight="1" x14ac:dyDescent="0.25">
      <c r="A6" s="12" t="s">
        <v>81</v>
      </c>
      <c r="B6" s="13">
        <v>0.31</v>
      </c>
      <c r="C6" s="14" t="s">
        <v>116</v>
      </c>
      <c r="D6" s="15">
        <v>0</v>
      </c>
      <c r="E6" s="15">
        <v>0</v>
      </c>
      <c r="F6" s="15">
        <v>6.0000000000000001E-3</v>
      </c>
      <c r="G6" s="15">
        <v>2.7999999999999997E-2</v>
      </c>
      <c r="H6" s="15">
        <v>4.3000000000000003E-2</v>
      </c>
      <c r="I6" s="15">
        <v>2.8000000000000001E-2</v>
      </c>
      <c r="J6" s="27">
        <f>SUM(D6:I6)</f>
        <v>0.105</v>
      </c>
    </row>
    <row r="7" spans="1:14" ht="23.25" customHeight="1" x14ac:dyDescent="0.25">
      <c r="A7" s="17" t="s">
        <v>82</v>
      </c>
      <c r="B7" s="13"/>
      <c r="C7" s="14" t="s">
        <v>116</v>
      </c>
      <c r="D7" s="15"/>
      <c r="E7" s="15">
        <v>0</v>
      </c>
      <c r="F7" s="15">
        <v>6.0000000000000001E-3</v>
      </c>
      <c r="G7" s="15">
        <v>2.7999999999999997E-2</v>
      </c>
      <c r="H7" s="15">
        <v>4.3000000000000003E-2</v>
      </c>
      <c r="I7" s="15">
        <v>2.8000000000000001E-2</v>
      </c>
      <c r="J7" s="27">
        <f t="shared" ref="J7:J10" si="0">SUM(D7:I7)</f>
        <v>0.105</v>
      </c>
    </row>
    <row r="8" spans="1:14" ht="23.25" customHeight="1" x14ac:dyDescent="0.25">
      <c r="A8" s="18" t="s">
        <v>83</v>
      </c>
      <c r="B8" s="13">
        <v>0.05</v>
      </c>
      <c r="C8" s="14" t="s">
        <v>116</v>
      </c>
      <c r="D8" s="15">
        <v>0</v>
      </c>
      <c r="E8" s="15">
        <v>0</v>
      </c>
      <c r="F8" s="15">
        <v>6.0000000000000001E-3</v>
      </c>
      <c r="G8" s="15">
        <v>2.7999999999999997E-2</v>
      </c>
      <c r="H8" s="15">
        <v>4.3000000000000003E-2</v>
      </c>
      <c r="I8" s="15">
        <v>2.8000000000000001E-2</v>
      </c>
      <c r="J8" s="27">
        <f t="shared" si="0"/>
        <v>0.105</v>
      </c>
    </row>
    <row r="9" spans="1:14" ht="23.25" customHeight="1" x14ac:dyDescent="0.25">
      <c r="A9" s="18" t="s">
        <v>84</v>
      </c>
      <c r="B9" s="13">
        <v>0.01</v>
      </c>
      <c r="C9" s="14" t="s">
        <v>116</v>
      </c>
      <c r="D9" s="15">
        <v>0</v>
      </c>
      <c r="E9" s="15">
        <v>0</v>
      </c>
      <c r="F9" s="15">
        <v>6.0000000000000001E-3</v>
      </c>
      <c r="G9" s="15">
        <v>2.7999999999999997E-2</v>
      </c>
      <c r="H9" s="15">
        <v>4.3000000000000003E-2</v>
      </c>
      <c r="I9" s="15">
        <v>2.8000000000000001E-2</v>
      </c>
      <c r="J9" s="27">
        <f t="shared" si="0"/>
        <v>0.105</v>
      </c>
    </row>
    <row r="10" spans="1:14" ht="23.25" customHeight="1" x14ac:dyDescent="0.25">
      <c r="A10" s="18" t="s">
        <v>117</v>
      </c>
      <c r="B10" s="13">
        <v>0.02</v>
      </c>
      <c r="C10" s="14" t="s">
        <v>85</v>
      </c>
      <c r="D10" s="15">
        <v>2.1000000000000001E-2</v>
      </c>
      <c r="E10" s="15">
        <v>2.1999999999999999E-2</v>
      </c>
      <c r="F10" s="16">
        <v>7.8E-2</v>
      </c>
      <c r="G10" s="15">
        <v>2.5000000000000001E-2</v>
      </c>
      <c r="H10" s="15">
        <v>2.7E-2</v>
      </c>
      <c r="I10" s="15">
        <v>2.5000000000000001E-2</v>
      </c>
      <c r="J10" s="27">
        <f t="shared" si="0"/>
        <v>0.19799999999999998</v>
      </c>
    </row>
    <row r="11" spans="1:14" ht="23.25" customHeight="1" x14ac:dyDescent="0.25">
      <c r="A11" s="36" t="s">
        <v>86</v>
      </c>
      <c r="B11" s="36"/>
      <c r="C11" s="36"/>
      <c r="D11" s="36"/>
      <c r="E11" s="36"/>
      <c r="F11" s="36"/>
      <c r="G11" s="36"/>
      <c r="H11" s="36"/>
      <c r="I11" s="36"/>
      <c r="J11" s="36"/>
    </row>
    <row r="12" spans="1:14" ht="23.25" customHeight="1" x14ac:dyDescent="0.25">
      <c r="A12" s="19" t="s">
        <v>87</v>
      </c>
      <c r="B12" s="13">
        <v>7.0000000000000007E-2</v>
      </c>
      <c r="C12" s="29" t="s">
        <v>88</v>
      </c>
      <c r="D12" s="15">
        <v>2.3E-2</v>
      </c>
      <c r="E12" s="15">
        <v>4.2000000000000003E-2</v>
      </c>
      <c r="F12" s="16">
        <v>2.5000000000000001E-2</v>
      </c>
      <c r="G12" s="15">
        <v>2.8000000000000001E-2</v>
      </c>
      <c r="H12" s="15">
        <v>3.5000000000000003E-2</v>
      </c>
      <c r="I12" s="15">
        <v>3.5000000000000003E-2</v>
      </c>
      <c r="J12" s="27">
        <f t="shared" ref="J12:J13" si="1">SUM(D12:I12)</f>
        <v>0.188</v>
      </c>
      <c r="N12" t="s">
        <v>115</v>
      </c>
    </row>
    <row r="13" spans="1:14" ht="23.25" customHeight="1" x14ac:dyDescent="0.25">
      <c r="A13" s="19" t="s">
        <v>89</v>
      </c>
      <c r="B13" s="13"/>
      <c r="C13" s="14" t="s">
        <v>90</v>
      </c>
      <c r="D13" s="15">
        <v>2.5000000000000001E-2</v>
      </c>
      <c r="E13" s="15">
        <v>2.5000000000000001E-2</v>
      </c>
      <c r="F13" s="16">
        <v>2.8000000000000001E-2</v>
      </c>
      <c r="G13" s="15">
        <v>2.8000000000000001E-2</v>
      </c>
      <c r="H13" s="15">
        <v>2.5000000000000001E-2</v>
      </c>
      <c r="I13" s="15">
        <v>2.5000000000000001E-2</v>
      </c>
      <c r="J13" s="27">
        <f t="shared" si="1"/>
        <v>0.156</v>
      </c>
    </row>
    <row r="14" spans="1:14" ht="23.25" customHeight="1" x14ac:dyDescent="0.25">
      <c r="A14" s="37" t="s">
        <v>91</v>
      </c>
      <c r="B14" s="37"/>
      <c r="C14" s="37"/>
      <c r="D14" s="37"/>
      <c r="E14" s="37"/>
      <c r="F14" s="37"/>
      <c r="G14" s="37"/>
      <c r="H14" s="37"/>
      <c r="I14" s="37"/>
      <c r="J14" s="37"/>
    </row>
    <row r="15" spans="1:14" ht="23.25" customHeight="1" x14ac:dyDescent="0.25">
      <c r="A15" s="20" t="s">
        <v>92</v>
      </c>
      <c r="B15" s="13">
        <v>0.16</v>
      </c>
      <c r="C15" s="14" t="s">
        <v>93</v>
      </c>
      <c r="D15" s="15">
        <v>0</v>
      </c>
      <c r="E15" s="15">
        <v>0</v>
      </c>
      <c r="F15" s="16">
        <v>2.5000000000000001E-2</v>
      </c>
      <c r="G15" s="15">
        <v>5.5E-2</v>
      </c>
      <c r="H15" s="15">
        <v>0.03</v>
      </c>
      <c r="I15" s="15">
        <v>0.03</v>
      </c>
      <c r="J15" s="27">
        <f t="shared" ref="J15:J17" si="2">SUM(D15:I15)</f>
        <v>0.14000000000000001</v>
      </c>
    </row>
    <row r="16" spans="1:14" ht="23.25" customHeight="1" x14ac:dyDescent="0.25">
      <c r="A16" s="20" t="s">
        <v>94</v>
      </c>
      <c r="B16" s="13">
        <v>0.05</v>
      </c>
      <c r="C16" s="14" t="s">
        <v>95</v>
      </c>
      <c r="D16" s="15">
        <v>0</v>
      </c>
      <c r="E16" s="15">
        <v>0</v>
      </c>
      <c r="F16" s="16">
        <v>2.3E-2</v>
      </c>
      <c r="G16" s="15">
        <v>0.05</v>
      </c>
      <c r="H16" s="15">
        <v>0.03</v>
      </c>
      <c r="I16" s="15">
        <v>0.03</v>
      </c>
      <c r="J16" s="27">
        <f t="shared" si="2"/>
        <v>0.13300000000000001</v>
      </c>
    </row>
    <row r="17" spans="1:10" ht="23.25" customHeight="1" x14ac:dyDescent="0.25">
      <c r="A17" s="20" t="s">
        <v>96</v>
      </c>
      <c r="B17" s="13">
        <v>0.09</v>
      </c>
      <c r="C17" s="14" t="s">
        <v>97</v>
      </c>
      <c r="D17" s="15">
        <v>0</v>
      </c>
      <c r="E17" s="15">
        <v>0</v>
      </c>
      <c r="F17" s="16">
        <v>2.5000000000000001E-2</v>
      </c>
      <c r="G17" s="15">
        <v>5.5E-2</v>
      </c>
      <c r="H17" s="15">
        <v>0.03</v>
      </c>
      <c r="I17" s="15">
        <v>0.03</v>
      </c>
      <c r="J17" s="27">
        <f t="shared" si="2"/>
        <v>0.14000000000000001</v>
      </c>
    </row>
    <row r="18" spans="1:10" ht="23.25" customHeight="1" x14ac:dyDescent="0.25">
      <c r="A18" s="38" t="s">
        <v>98</v>
      </c>
      <c r="B18" s="38"/>
      <c r="C18" s="38"/>
      <c r="D18" s="38"/>
      <c r="E18" s="38"/>
      <c r="F18" s="38"/>
      <c r="G18" s="38"/>
      <c r="H18" s="38"/>
      <c r="I18" s="38"/>
      <c r="J18" s="38"/>
    </row>
    <row r="19" spans="1:10" ht="23.25" customHeight="1" x14ac:dyDescent="0.25">
      <c r="A19" s="21" t="s">
        <v>99</v>
      </c>
      <c r="B19" s="13">
        <v>0.05</v>
      </c>
      <c r="C19" s="14" t="s">
        <v>100</v>
      </c>
      <c r="D19" s="15">
        <v>2.1000000000000001E-2</v>
      </c>
      <c r="E19" s="15">
        <v>2.1000000000000001E-2</v>
      </c>
      <c r="F19" s="16">
        <v>2.8000000000000001E-2</v>
      </c>
      <c r="G19" s="15">
        <v>0.02</v>
      </c>
      <c r="H19" s="15">
        <v>1.9E-2</v>
      </c>
      <c r="I19" s="15">
        <v>1.9E-2</v>
      </c>
      <c r="J19" s="27">
        <f t="shared" ref="J19:J22" si="3">SUM(D19:I19)</f>
        <v>0.128</v>
      </c>
    </row>
    <row r="20" spans="1:10" ht="23.25" customHeight="1" x14ac:dyDescent="0.25">
      <c r="A20" s="21" t="s">
        <v>101</v>
      </c>
      <c r="B20" s="13">
        <v>0.02</v>
      </c>
      <c r="C20" s="14" t="s">
        <v>102</v>
      </c>
      <c r="D20" s="15">
        <v>2.3E-2</v>
      </c>
      <c r="E20" s="15">
        <v>2.4E-2</v>
      </c>
      <c r="F20" s="16">
        <v>4.4999999999999998E-2</v>
      </c>
      <c r="G20" s="15">
        <v>2.1999999999999999E-2</v>
      </c>
      <c r="H20" s="15">
        <v>0.02</v>
      </c>
      <c r="I20" s="15">
        <v>0.02</v>
      </c>
      <c r="J20" s="27">
        <f t="shared" si="3"/>
        <v>0.15399999999999997</v>
      </c>
    </row>
    <row r="21" spans="1:10" ht="23.25" customHeight="1" x14ac:dyDescent="0.25">
      <c r="A21" s="21" t="s">
        <v>103</v>
      </c>
      <c r="B21" s="13">
        <v>0.1</v>
      </c>
      <c r="C21" s="14" t="s">
        <v>104</v>
      </c>
      <c r="D21" s="15">
        <v>2.1000000000000001E-2</v>
      </c>
      <c r="E21" s="15">
        <v>2.3E-2</v>
      </c>
      <c r="F21" s="16">
        <v>0.10199999999999999</v>
      </c>
      <c r="G21" s="15">
        <v>2.4E-2</v>
      </c>
      <c r="H21" s="15">
        <v>1.9E-2</v>
      </c>
      <c r="I21" s="15">
        <v>1.9E-2</v>
      </c>
      <c r="J21" s="27">
        <f t="shared" si="3"/>
        <v>0.20799999999999996</v>
      </c>
    </row>
    <row r="22" spans="1:10" ht="23.25" customHeight="1" x14ac:dyDescent="0.25">
      <c r="A22" s="21" t="s">
        <v>105</v>
      </c>
      <c r="B22" s="13">
        <v>0.02</v>
      </c>
      <c r="C22" s="14" t="s">
        <v>106</v>
      </c>
      <c r="D22" s="15">
        <v>1.9E-2</v>
      </c>
      <c r="E22" s="15">
        <v>0.02</v>
      </c>
      <c r="F22" s="16">
        <v>1.6E-2</v>
      </c>
      <c r="G22" s="15">
        <v>3.4000000000000002E-2</v>
      </c>
      <c r="H22" s="15">
        <v>2.1999999999999999E-2</v>
      </c>
      <c r="I22" s="15">
        <v>2.1999999999999999E-2</v>
      </c>
      <c r="J22" s="27">
        <f t="shared" si="3"/>
        <v>0.13299999999999998</v>
      </c>
    </row>
    <row r="23" spans="1:10" ht="23.25" customHeight="1" x14ac:dyDescent="0.25">
      <c r="A23" s="39" t="s">
        <v>107</v>
      </c>
      <c r="B23" s="39"/>
      <c r="C23" s="39"/>
      <c r="D23" s="39"/>
      <c r="E23" s="39"/>
      <c r="F23" s="39"/>
      <c r="G23" s="39"/>
      <c r="H23" s="39"/>
      <c r="I23" s="39"/>
      <c r="J23" s="39"/>
    </row>
    <row r="24" spans="1:10" ht="23.25" customHeight="1" x14ac:dyDescent="0.25">
      <c r="A24" s="22" t="s">
        <v>108</v>
      </c>
      <c r="B24" s="13">
        <v>0.03</v>
      </c>
      <c r="C24" s="14" t="s">
        <v>109</v>
      </c>
      <c r="D24" s="15">
        <v>2.5000000000000001E-2</v>
      </c>
      <c r="E24" s="15">
        <v>2.3E-2</v>
      </c>
      <c r="F24" s="16">
        <v>6.5000000000000002E-2</v>
      </c>
      <c r="G24" s="15">
        <v>2.8000000000000001E-2</v>
      </c>
      <c r="H24" s="15">
        <v>2.1999999999999999E-2</v>
      </c>
      <c r="I24" s="15">
        <v>2.1999999999999999E-2</v>
      </c>
      <c r="J24" s="27">
        <f t="shared" ref="J24:J25" si="4">SUM(D24:I24)</f>
        <v>0.185</v>
      </c>
    </row>
    <row r="25" spans="1:10" ht="23.25" customHeight="1" thickBot="1" x14ac:dyDescent="0.3">
      <c r="A25" s="22" t="s">
        <v>110</v>
      </c>
      <c r="B25" s="13">
        <v>0.02</v>
      </c>
      <c r="C25" s="14" t="s">
        <v>111</v>
      </c>
      <c r="D25" s="15">
        <v>1.9E-2</v>
      </c>
      <c r="E25" s="15">
        <v>0.02</v>
      </c>
      <c r="F25" s="16">
        <v>0.03</v>
      </c>
      <c r="G25" s="15">
        <v>2.3E-2</v>
      </c>
      <c r="H25" s="15">
        <v>0.02</v>
      </c>
      <c r="I25" s="15">
        <v>0.02</v>
      </c>
      <c r="J25" s="27">
        <f t="shared" si="4"/>
        <v>0.13200000000000001</v>
      </c>
    </row>
    <row r="26" spans="1:10" ht="23.25" customHeight="1" thickBot="1" x14ac:dyDescent="0.4">
      <c r="A26" s="23" t="s">
        <v>112</v>
      </c>
      <c r="B26" s="24">
        <f>SUM(B6:B25)</f>
        <v>1</v>
      </c>
      <c r="C26" s="25"/>
      <c r="D26" s="26">
        <f>(B6*D6+B7*D7+B8*D8+B9*D9+B10*D10+B12*D12+B13*D13+B15*D15+B16*D16+B17*D17+B19*D19+B20*D20+B21*D21+B22*D22+B24*D24+B25*D25)/(B6+B7+B8+B9+B10+B12+B13+B15+B16+B17+B19+B20+B21+B22+B24+B25)</f>
        <v>7.150000000000001E-3</v>
      </c>
      <c r="E26" s="26">
        <f>(B6*E6+B7*E7+B8*E8+B9*E9+B10*E10+B12*E12+B13*E13+B15*E15+B16*E16+B17*E17+B19*E19+B20*E20+B21*E21+B22*E22+B24*E24+B25*E25)/(B6+B7+B8+B9+B10+B12+B13+B15+B16+B17+B19+B20+B21+B22+B24+B25)</f>
        <v>8.6999999999999994E-3</v>
      </c>
      <c r="F26" s="26">
        <f>(B6*F6+B7*F7+B8*F8+B9*F9+B10*F10+B12*F12+B13*F13+B15*F15+B16*F16+B17*F17+B19*F19+B20*F20+B21*F21+B22*F22+B24*F24+B25*F25)/(B6+B7+B8+B9+B10+B12+B13+B15+B16+B17+B19+B20+B21+B22+B24+B25)</f>
        <v>2.8300000000000002E-2</v>
      </c>
      <c r="G26" s="26">
        <f>(B6*G6+B7*G7+B8*G8+B9*G9+B10*G10+B12*G12+B13*G13+B15*G15+B16*G16+B17*G17+B19*G19+B20*G20+B21*G21+B22*G22+B24*G24+B25*G25)/(B6+B7+B8+B9+B10+B12+B13+B15+B16+B17+B19+B20+B21+B22+B24+B25)</f>
        <v>3.4890000000000004E-2</v>
      </c>
      <c r="H26" s="26">
        <f>(B6*H6+B7*H7+B8*H8+B9*H9+B10*H10+B12*H12+B13*H13+B15*H15+B16*H16+B17*H17+B19*H19+B20*H20+B21*H21+B22*H22+B24*H24+B25*H25)/(B6+B7+B8+B9+B10+B12+B13+B15+B16+B17+B19+B20+B21+B22+B24+B25)</f>
        <v>3.2650000000000005E-2</v>
      </c>
      <c r="I26" s="31">
        <f>(B6*I6+B7*I7+B8*I8+B9*I9+B10*I10+B12*I12+B13*I13+B15*I15+B16*I16+B17*I17+B19*I19+B20*I20+B21*I21+B22*I22+B24*I24+B25*I25)/(B6+B7+B8+B9+B10+B12+B13+B15+B16+B17+B19+B20+B21+B22+B24+B25)</f>
        <v>2.7060000000000004E-2</v>
      </c>
      <c r="J26" s="32">
        <f>SUM(D26:I26)</f>
        <v>0.13875000000000001</v>
      </c>
    </row>
  </sheetData>
  <conditionalFormatting sqref="D5:I25">
    <cfRule type="colorScale" priority="2">
      <colorScale>
        <cfvo type="num" val="0"/>
        <cfvo type="num" val="2.5000000000000001E-2"/>
        <cfvo type="num" val="0.06"/>
        <color rgb="FF63BE7B"/>
        <color rgb="FFFFEB84"/>
        <color rgb="FFF8696B"/>
      </colorScale>
    </cfRule>
  </conditionalFormatting>
  <pageMargins left="0.32" right="0.17" top="0.31" bottom="1" header="0.17" footer="0.17"/>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0. Instrucciones</vt:lpstr>
      <vt:lpstr> Variaciones Mensuales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Diego</cp:lastModifiedBy>
  <cp:revision>7</cp:revision>
  <cp:lastPrinted>2026-06-11T15:41:49Z</cp:lastPrinted>
  <dcterms:created xsi:type="dcterms:W3CDTF">2026-06-08T15:06:35Z</dcterms:created>
  <dcterms:modified xsi:type="dcterms:W3CDTF">2026-06-19T18:43:08Z</dcterms:modified>
  <dc:language>en-US</dc:language>
</cp:coreProperties>
</file>